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newfield\Documents\"/>
    </mc:Choice>
  </mc:AlternateContent>
  <xr:revisionPtr revIDLastSave="0" documentId="8_{B6E00EC0-31D1-4003-9DD3-45CC9170D154}" xr6:coauthVersionLast="45" xr6:coauthVersionMax="45" xr10:uidLastSave="{00000000-0000-0000-0000-000000000000}"/>
  <bookViews>
    <workbookView xWindow="8" yWindow="2573" windowWidth="20152" windowHeight="9532" xr2:uid="{00000000-000D-0000-FFFF-FFFF00000000}"/>
  </bookViews>
  <sheets>
    <sheet name="Payroll Worksheet" sheetId="2" r:id="rId1"/>
  </sheets>
  <definedNames>
    <definedName name="_xlnm.Print_Area" localSheetId="0">'Payroll Worksheet'!$A$1:$C$44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2" l="1"/>
  <c r="B33" i="2"/>
  <c r="B7" i="2"/>
  <c r="B8" i="2" s="1"/>
  <c r="B29" i="2" l="1"/>
  <c r="C36" i="2" s="1"/>
  <c r="A24" i="2"/>
  <c r="A13" i="2"/>
  <c r="B9" i="2"/>
  <c r="C41" i="2" s="1"/>
  <c r="B32" i="2" l="1"/>
  <c r="C34" i="2" l="1"/>
  <c r="C40" i="2" s="1"/>
  <c r="C42" i="2" s="1"/>
  <c r="C44" i="2" s="1"/>
</calcChain>
</file>

<file path=xl/sharedStrings.xml><?xml version="1.0" encoding="utf-8"?>
<sst xmlns="http://schemas.openxmlformats.org/spreadsheetml/2006/main" count="43" uniqueCount="43">
  <si>
    <t>Business Employer Type</t>
  </si>
  <si>
    <t>Non-Seasonal Employer</t>
  </si>
  <si>
    <t>Seasonal Employer</t>
  </si>
  <si>
    <t>Yes/No</t>
  </si>
  <si>
    <t>Yes</t>
  </si>
  <si>
    <t>No</t>
  </si>
  <si>
    <t>Was your business open for all of 2019?</t>
  </si>
  <si>
    <t>Is your business a seasonal employer?</t>
  </si>
  <si>
    <t>Based on the report(s) above:</t>
  </si>
  <si>
    <t>Information Required to complete this form (provide copies of reports to bank):</t>
  </si>
  <si>
    <t>Number of Months in Your Payroll Period</t>
  </si>
  <si>
    <t>Highly Compensated Employee Adjustments</t>
  </si>
  <si>
    <t>*Payroll Report should include the following information, with report totals for all employees:</t>
  </si>
  <si>
    <t xml:space="preserve">1. Gross Pay (Salaries, Tips, Wages, Commissions) by Employee </t>
  </si>
  <si>
    <t>2. TOTAL Gross Pay for ALL Employees</t>
  </si>
  <si>
    <t>3. Total EMPLOYER PAID Benefits/Costs/State &amp; Local Taxes for ALL Employees</t>
  </si>
  <si>
    <t>&lt;-If a loss was reported, enter $0</t>
  </si>
  <si>
    <t>&lt;-Count # of Employees Receiving Gross Pay &gt; Salary Limit</t>
  </si>
  <si>
    <t>Salary Limit for Period</t>
  </si>
  <si>
    <t>(C) Total Employer Paid Benefits/Costs/State &amp; Local Taxes for ALL Employees</t>
  </si>
  <si>
    <t>(G) Maximum Compensation Allowed For Highly Compensated Employees</t>
  </si>
  <si>
    <t>(H) Number of  Highly Compensated Employees from Payroll Report</t>
  </si>
  <si>
    <t>(E) How Many Highly Compensated Employees are on your Payroll? Employees with Gross Pay in excess of--&gt;</t>
  </si>
  <si>
    <t>(I) Total Maximum Gross Pay paid to all Highly Compensated Employees (E) x (G)</t>
  </si>
  <si>
    <t>(K) Gross Pay paid to Employees located OUTSIDE the USA</t>
  </si>
  <si>
    <t>(D) Total Gross Payroll &amp; Benefit Costs: (A) + (B) + (C)</t>
  </si>
  <si>
    <t xml:space="preserve">(L) Eligible Payroll Costs for Your Payroll Period: (D) - (F) + (I) - (B) + (J) - (K) </t>
  </si>
  <si>
    <t>(K) Number Months in Period</t>
  </si>
  <si>
    <t>&lt;-Sum of all Gross Pay paid to Highly Compensated Employees</t>
  </si>
  <si>
    <t>(J) Lesser of Maximum Individual Compensation (G) or Net Income (B)</t>
  </si>
  <si>
    <t xml:space="preserve">(F) What was their combined TOTAL Gross Pay? (total paid to group): </t>
  </si>
  <si>
    <t>Multiply by 2.5</t>
  </si>
  <si>
    <t>= Average Monthly Payroll Costs (Eligible For Payroll Protection Program Loan): (L) divided by (K)</t>
  </si>
  <si>
    <t>= Maximum CARES Act Payroll Protection Program Loan Amount</t>
  </si>
  <si>
    <t>Password: SBA1530</t>
  </si>
  <si>
    <t>[Input to blue boxes]</t>
  </si>
  <si>
    <t>Your Payroll Period -------------------------------------------------------------------------------------------------------&gt;&gt;</t>
  </si>
  <si>
    <r>
      <t xml:space="preserve">--For Sole Proprietor or Independent Contractor, also provide your income statement for </t>
    </r>
    <r>
      <rPr>
        <b/>
        <sz val="11"/>
        <color theme="8"/>
        <rFont val="Calibri"/>
        <family val="2"/>
        <scheme val="minor"/>
      </rPr>
      <t>Your Payroll Period</t>
    </r>
  </si>
  <si>
    <r>
      <t xml:space="preserve">(A) Total Gross Pay (Salaries, Tips, Wages, Commissions) for </t>
    </r>
    <r>
      <rPr>
        <b/>
        <sz val="11"/>
        <color theme="8"/>
        <rFont val="Calibri"/>
        <family val="2"/>
        <scheme val="minor"/>
      </rPr>
      <t>Your Payroll Period</t>
    </r>
    <r>
      <rPr>
        <sz val="11"/>
        <color theme="1"/>
        <rFont val="Calibri"/>
        <family val="2"/>
        <scheme val="minor"/>
      </rPr>
      <t xml:space="preserve"> for ALL Employees</t>
    </r>
  </si>
  <si>
    <t>Client Payroll Worksheet to Determine Average Monthly Payroll Costs for CARES Act PPP Loan</t>
  </si>
  <si>
    <t>START HERE: Answer these two Questions:</t>
  </si>
  <si>
    <t>&lt;--YOUR PAYROLL PERIOD</t>
  </si>
  <si>
    <r>
      <t xml:space="preserve">--All IRS Form 941's for </t>
    </r>
    <r>
      <rPr>
        <b/>
        <sz val="11"/>
        <color theme="8"/>
        <rFont val="Calibri"/>
        <family val="2"/>
        <scheme val="minor"/>
      </rPr>
      <t>Your Payroll Period</t>
    </r>
    <r>
      <rPr>
        <sz val="11"/>
        <color rgb="FFFF0000"/>
        <rFont val="Calibri"/>
        <family val="2"/>
        <scheme val="minor"/>
      </rPr>
      <t xml:space="preserve"> (if any) - </t>
    </r>
    <r>
      <rPr>
        <sz val="9"/>
        <rFont val="Calibri"/>
        <family val="2"/>
        <scheme val="minor"/>
      </rPr>
      <t xml:space="preserve">Example: If Your Payroll Period is 2/15/2019-6/30/2019 you would provide Q1 &amp; Q2 2019 IRS 941's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</si>
</sst>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11"/>
      <color theme="8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3" fillId="0" borderId="0" xfId="0" applyFont="1"/>
    <xf numFmtId="0" fontId="4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44" fontId="0" fillId="0" borderId="0" xfId="0" applyNumberFormat="1"/>
    <xf numFmtId="44" fontId="6" fillId="0" borderId="0" xfId="0" applyNumberFormat="1" applyFont="1" applyAlignment="1">
      <alignment horizontal="center"/>
    </xf>
    <xf numFmtId="0" fontId="3" fillId="0" borderId="2" xfId="0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4" fontId="0" fillId="0" borderId="3" xfId="0" applyNumberFormat="1" applyBorder="1"/>
    <xf numFmtId="44" fontId="0" fillId="0" borderId="3" xfId="1" applyFont="1" applyFill="1" applyBorder="1"/>
    <xf numFmtId="44" fontId="1" fillId="0" borderId="3" xfId="1" applyFont="1" applyBorder="1"/>
    <xf numFmtId="0" fontId="3" fillId="0" borderId="0" xfId="0" applyFont="1" applyFill="1" applyBorder="1"/>
    <xf numFmtId="44" fontId="3" fillId="5" borderId="3" xfId="0" applyNumberFormat="1" applyFont="1" applyFill="1" applyBorder="1"/>
    <xf numFmtId="0" fontId="3" fillId="5" borderId="0" xfId="0" quotePrefix="1" applyFont="1" applyFill="1"/>
    <xf numFmtId="0" fontId="0" fillId="5" borderId="0" xfId="0" applyFill="1"/>
    <xf numFmtId="0" fontId="3" fillId="5" borderId="0" xfId="0" applyFont="1" applyFill="1"/>
    <xf numFmtId="0" fontId="0" fillId="0" borderId="5" xfId="0" applyBorder="1"/>
    <xf numFmtId="0" fontId="3" fillId="2" borderId="0" xfId="0" applyFont="1" applyFill="1"/>
    <xf numFmtId="0" fontId="0" fillId="3" borderId="1" xfId="0" applyFill="1" applyBorder="1" applyProtection="1">
      <protection locked="0"/>
    </xf>
    <xf numFmtId="44" fontId="0" fillId="3" borderId="1" xfId="1" applyFont="1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44" fontId="0" fillId="3" borderId="3" xfId="1" applyFont="1" applyFill="1" applyBorder="1" applyProtection="1">
      <protection locked="0"/>
    </xf>
    <xf numFmtId="0" fontId="7" fillId="0" borderId="0" xfId="0" applyFont="1" applyAlignment="1">
      <alignment horizontal="center"/>
    </xf>
    <xf numFmtId="0" fontId="8" fillId="5" borderId="0" xfId="0" applyFont="1" applyFill="1"/>
    <xf numFmtId="0" fontId="8" fillId="5" borderId="3" xfId="0" applyFont="1" applyFill="1" applyBorder="1" applyAlignment="1">
      <alignment horizontal="center"/>
    </xf>
    <xf numFmtId="0" fontId="5" fillId="0" borderId="0" xfId="0" applyFont="1"/>
    <xf numFmtId="0" fontId="0" fillId="0" borderId="11" xfId="0" applyBorder="1"/>
    <xf numFmtId="0" fontId="0" fillId="0" borderId="12" xfId="0" applyBorder="1"/>
    <xf numFmtId="0" fontId="8" fillId="0" borderId="0" xfId="0" applyFont="1"/>
    <xf numFmtId="0" fontId="9" fillId="0" borderId="3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9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10" xfId="0" quotePrefix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0"/>
  <sheetViews>
    <sheetView tabSelected="1" workbookViewId="0">
      <selection activeCell="C29" sqref="C29:C30"/>
    </sheetView>
  </sheetViews>
  <sheetFormatPr defaultRowHeight="14.25" x14ac:dyDescent="0.45"/>
  <cols>
    <col min="1" max="1" width="97.73046875" customWidth="1"/>
    <col min="2" max="2" width="21.59765625" customWidth="1"/>
    <col min="3" max="3" width="19.73046875" customWidth="1"/>
    <col min="4" max="4" width="55.265625" customWidth="1"/>
    <col min="27" max="27" width="22.86328125" customWidth="1"/>
    <col min="28" max="28" width="21.86328125" customWidth="1"/>
  </cols>
  <sheetData>
    <row r="1" spans="1:30" x14ac:dyDescent="0.45">
      <c r="A1" s="2" t="s">
        <v>39</v>
      </c>
      <c r="B1" s="25" t="s">
        <v>35</v>
      </c>
      <c r="AA1" t="s">
        <v>0</v>
      </c>
      <c r="AC1" t="s">
        <v>3</v>
      </c>
    </row>
    <row r="2" spans="1:30" ht="6.75" customHeight="1" x14ac:dyDescent="0.45">
      <c r="A2" s="20"/>
      <c r="B2" s="1"/>
      <c r="C2" s="1"/>
      <c r="AB2" t="s">
        <v>1</v>
      </c>
      <c r="AD2" t="s">
        <v>4</v>
      </c>
    </row>
    <row r="3" spans="1:30" x14ac:dyDescent="0.45">
      <c r="A3" s="28" t="s">
        <v>40</v>
      </c>
      <c r="AB3" t="s">
        <v>2</v>
      </c>
      <c r="AD3" t="s">
        <v>5</v>
      </c>
    </row>
    <row r="4" spans="1:30" x14ac:dyDescent="0.45">
      <c r="A4" t="s">
        <v>7</v>
      </c>
      <c r="B4" s="21"/>
    </row>
    <row r="5" spans="1:30" x14ac:dyDescent="0.45">
      <c r="A5" t="s">
        <v>6</v>
      </c>
      <c r="B5" s="21"/>
    </row>
    <row r="6" spans="1:30" ht="9" customHeight="1" thickBot="1" x14ac:dyDescent="0.5"/>
    <row r="7" spans="1:30" ht="14.65" hidden="1" thickBot="1" x14ac:dyDescent="0.5">
      <c r="B7" s="3" t="str">
        <f>IF(AND(B4="Yes",B5="Yes"),"YY",IF(AND(B4="Yes",B5="No"),"YN",IF(AND(B4="No",B5="Yes"),"NY",IF(AND(B4="No",B5="No"),"NN",""))))</f>
        <v/>
      </c>
    </row>
    <row r="8" spans="1:30" ht="14.65" thickBot="1" x14ac:dyDescent="0.5">
      <c r="A8" s="26" t="s">
        <v>36</v>
      </c>
      <c r="B8" s="27" t="str">
        <f>IF(B7="NY","Full Year 2019",IF(B7="YY","2/15/2019-6/30/2019",IF(OR(B7="YN",B7="NN"),"1/1/2020-2/29/2020","")))</f>
        <v/>
      </c>
      <c r="D8" s="31" t="s">
        <v>41</v>
      </c>
    </row>
    <row r="9" spans="1:30" ht="14.65" thickBot="1" x14ac:dyDescent="0.5">
      <c r="A9" t="s">
        <v>10</v>
      </c>
      <c r="B9" s="32">
        <f>IF(B8="Full Year 2019",12,IF(B8="2/15/2019-6/30/2019",4.5,IF(B8="1/1/2020-2/29/2020",2,0)))</f>
        <v>0</v>
      </c>
    </row>
    <row r="10" spans="1:30" ht="9.75" customHeight="1" thickBot="1" x14ac:dyDescent="0.5">
      <c r="B10" s="4"/>
    </row>
    <row r="11" spans="1:30" ht="14.65" thickBot="1" x14ac:dyDescent="0.5">
      <c r="A11" s="39" t="s">
        <v>9</v>
      </c>
      <c r="B11" s="40"/>
      <c r="C11" s="41"/>
    </row>
    <row r="12" spans="1:30" x14ac:dyDescent="0.45">
      <c r="A12" s="42" t="s">
        <v>42</v>
      </c>
      <c r="B12" s="43"/>
      <c r="C12" s="44"/>
    </row>
    <row r="13" spans="1:30" x14ac:dyDescent="0.45">
      <c r="A13" s="45" t="str">
        <f>IF(B7="NY","--A Payroll Report (*See details below), by employee, for the full year",IF(B7="YY","--A. Payroll Report (*See details below), by employee, for Your Payroll Report Period",IF(OR(B7="YN",B7="NN"),"--A Payroll Report (*See details below), by employee for Your Payroll Report Period","")))</f>
        <v/>
      </c>
      <c r="B13" s="46"/>
      <c r="C13" s="47"/>
    </row>
    <row r="14" spans="1:30" x14ac:dyDescent="0.45">
      <c r="A14" s="42" t="s">
        <v>37</v>
      </c>
      <c r="B14" s="43"/>
      <c r="C14" s="44"/>
    </row>
    <row r="15" spans="1:30" ht="6" customHeight="1" x14ac:dyDescent="0.45">
      <c r="A15" s="48"/>
      <c r="B15" s="49"/>
      <c r="C15" s="50"/>
    </row>
    <row r="16" spans="1:30" x14ac:dyDescent="0.45">
      <c r="A16" s="36" t="s">
        <v>12</v>
      </c>
      <c r="B16" s="37"/>
      <c r="C16" s="38"/>
    </row>
    <row r="17" spans="1:4" x14ac:dyDescent="0.45">
      <c r="A17" s="33" t="s">
        <v>13</v>
      </c>
      <c r="B17" s="34"/>
      <c r="C17" s="35"/>
    </row>
    <row r="18" spans="1:4" x14ac:dyDescent="0.45">
      <c r="A18" s="33" t="s">
        <v>14</v>
      </c>
      <c r="B18" s="34"/>
      <c r="C18" s="35"/>
    </row>
    <row r="19" spans="1:4" x14ac:dyDescent="0.45">
      <c r="A19" s="33" t="s">
        <v>15</v>
      </c>
      <c r="B19" s="34"/>
      <c r="C19" s="35"/>
    </row>
    <row r="20" spans="1:4" ht="8.25" customHeight="1" thickBot="1" x14ac:dyDescent="0.5">
      <c r="A20" s="29"/>
      <c r="B20" s="19"/>
      <c r="C20" s="30"/>
    </row>
    <row r="21" spans="1:4" ht="8.25" customHeight="1" x14ac:dyDescent="0.45"/>
    <row r="22" spans="1:4" x14ac:dyDescent="0.45">
      <c r="A22" s="2" t="s">
        <v>8</v>
      </c>
    </row>
    <row r="23" spans="1:4" x14ac:dyDescent="0.45">
      <c r="A23" t="s">
        <v>38</v>
      </c>
      <c r="C23" s="22"/>
    </row>
    <row r="24" spans="1:4" x14ac:dyDescent="0.45">
      <c r="A24" t="str">
        <f>CONCATENATE("(B) Net Income (Profit) reported on Sole Proprietor Income Statement for ",B8)</f>
        <v xml:space="preserve">(B) Net Income (Profit) reported on Sole Proprietor Income Statement for </v>
      </c>
      <c r="C24" s="22"/>
      <c r="D24" t="s">
        <v>16</v>
      </c>
    </row>
    <row r="25" spans="1:4" ht="14.65" thickBot="1" x14ac:dyDescent="0.5">
      <c r="A25" t="s">
        <v>19</v>
      </c>
      <c r="C25" s="22"/>
    </row>
    <row r="26" spans="1:4" ht="14.65" thickBot="1" x14ac:dyDescent="0.5">
      <c r="A26" s="14" t="s">
        <v>25</v>
      </c>
      <c r="C26" s="12">
        <f>SUM(C23:C25)</f>
        <v>0</v>
      </c>
    </row>
    <row r="28" spans="1:4" x14ac:dyDescent="0.45">
      <c r="A28" s="8" t="s">
        <v>11</v>
      </c>
      <c r="B28" s="10" t="s">
        <v>18</v>
      </c>
    </row>
    <row r="29" spans="1:4" ht="14.65" thickBot="1" x14ac:dyDescent="0.5">
      <c r="A29" t="s">
        <v>22</v>
      </c>
      <c r="B29" s="5" t="str">
        <f>IF(B8="Full Year 2019",100000,IF(B8="2/15/2019-6/30/2019",37500,IF(B8="1/1/2020-2/29/2020",16666.67,"")))</f>
        <v/>
      </c>
      <c r="C29" s="23"/>
      <c r="D29" t="s">
        <v>17</v>
      </c>
    </row>
    <row r="30" spans="1:4" ht="14.65" thickBot="1" x14ac:dyDescent="0.5">
      <c r="A30" s="2" t="s">
        <v>30</v>
      </c>
      <c r="B30" s="5"/>
      <c r="C30" s="24"/>
      <c r="D30" t="s">
        <v>28</v>
      </c>
    </row>
    <row r="32" spans="1:4" x14ac:dyDescent="0.45">
      <c r="A32" t="s">
        <v>20</v>
      </c>
      <c r="B32" s="7" t="str">
        <f>B29</f>
        <v/>
      </c>
    </row>
    <row r="33" spans="1:3" ht="14.65" thickBot="1" x14ac:dyDescent="0.5">
      <c r="A33" t="s">
        <v>21</v>
      </c>
      <c r="B33" s="9">
        <f>C29</f>
        <v>0</v>
      </c>
    </row>
    <row r="34" spans="1:3" ht="14.65" thickBot="1" x14ac:dyDescent="0.5">
      <c r="A34" s="2" t="s">
        <v>23</v>
      </c>
      <c r="C34" s="11" t="str">
        <f>IF(B32="","",B32*B33)</f>
        <v/>
      </c>
    </row>
    <row r="35" spans="1:3" ht="14.65" thickBot="1" x14ac:dyDescent="0.5"/>
    <row r="36" spans="1:3" ht="14.65" thickBot="1" x14ac:dyDescent="0.5">
      <c r="A36" s="2" t="s">
        <v>29</v>
      </c>
      <c r="C36" s="13">
        <f>IF(C24&gt;B29,B29,C24)</f>
        <v>0</v>
      </c>
    </row>
    <row r="37" spans="1:3" ht="14.65" thickBot="1" x14ac:dyDescent="0.5"/>
    <row r="38" spans="1:3" ht="14.65" thickBot="1" x14ac:dyDescent="0.5">
      <c r="A38" s="2" t="s">
        <v>24</v>
      </c>
      <c r="C38" s="24">
        <v>0</v>
      </c>
    </row>
    <row r="40" spans="1:3" x14ac:dyDescent="0.45">
      <c r="A40" t="s">
        <v>26</v>
      </c>
      <c r="C40" s="6" t="e">
        <f>C26-C30+C34-C24+C36-C38</f>
        <v>#VALUE!</v>
      </c>
    </row>
    <row r="41" spans="1:3" ht="14.65" thickBot="1" x14ac:dyDescent="0.5">
      <c r="A41" t="s">
        <v>27</v>
      </c>
      <c r="C41" s="9">
        <f>B9</f>
        <v>0</v>
      </c>
    </row>
    <row r="42" spans="1:3" ht="14.65" thickBot="1" x14ac:dyDescent="0.5">
      <c r="A42" s="16" t="s">
        <v>32</v>
      </c>
      <c r="B42" s="17"/>
      <c r="C42" s="15" t="e">
        <f>C40/C41</f>
        <v>#VALUE!</v>
      </c>
    </row>
    <row r="43" spans="1:3" ht="14.65" thickBot="1" x14ac:dyDescent="0.5">
      <c r="A43" t="s">
        <v>31</v>
      </c>
      <c r="C43" s="9">
        <v>2.5</v>
      </c>
    </row>
    <row r="44" spans="1:3" ht="14.65" thickBot="1" x14ac:dyDescent="0.5">
      <c r="A44" s="16" t="s">
        <v>33</v>
      </c>
      <c r="B44" s="18"/>
      <c r="C44" s="15" t="e">
        <f>C42*C43</f>
        <v>#VALUE!</v>
      </c>
    </row>
    <row r="100" spans="1:1" hidden="1" x14ac:dyDescent="0.45">
      <c r="A100" t="s">
        <v>34</v>
      </c>
    </row>
  </sheetData>
  <sheetProtection algorithmName="SHA-512" hashValue="H4ZMUsXg2UooxpKL8ocygU/f6WUiVQ+J15phGwYC1UBtkRFzofLyX6X0y4XRGOSEw5Gv0ocWgjU7wWGbJoE+mg==" saltValue="QSROssAj3jFaG6QvwrbAIQ==" spinCount="100000" sheet="1" objects="1" scenarios="1"/>
  <mergeCells count="9">
    <mergeCell ref="A18:C18"/>
    <mergeCell ref="A19:C19"/>
    <mergeCell ref="A16:C16"/>
    <mergeCell ref="A11:C11"/>
    <mergeCell ref="A12:C12"/>
    <mergeCell ref="A13:C13"/>
    <mergeCell ref="A14:C14"/>
    <mergeCell ref="A15:C15"/>
    <mergeCell ref="A17:C17"/>
  </mergeCells>
  <dataValidations count="1">
    <dataValidation type="list" allowBlank="1" showInputMessage="1" showErrorMessage="1" sqref="B4:B5" xr:uid="{00000000-0002-0000-0000-000000000000}">
      <formula1>$AD$1:$AD$3</formula1>
    </dataValidation>
  </dataValidations>
  <pageMargins left="0.7" right="0.7" top="0.75" bottom="0.75" header="0.3" footer="0.3"/>
  <pageSetup scale="6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Payroll Worksheet</vt:lpstr>
      <vt:lpstr>'Payroll Worksheet'!Print_Area</vt:lpstr>
    </vt:vector>
  </TitlesOfParts>
  <Company>NBH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Abell</dc:creator>
  <cp:lastModifiedBy>Rick Newfield</cp:lastModifiedBy>
  <cp:lastPrinted>2020-04-01T05:18:44Z</cp:lastPrinted>
  <dcterms:created xsi:type="dcterms:W3CDTF">2020-04-01T02:02:31Z</dcterms:created>
  <dcterms:modified xsi:type="dcterms:W3CDTF">2020-04-01T22:58:43Z</dcterms:modified>
</cp:coreProperties>
</file>